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autoCompressPictures="0" defaultThemeVersion="124226"/>
  <mc:AlternateContent xmlns:mc="http://schemas.openxmlformats.org/markup-compatibility/2006">
    <mc:Choice Requires="x15">
      <x15ac:absPath xmlns:x15ac="http://schemas.microsoft.com/office/spreadsheetml/2010/11/ac" url="G:\Marketing\Part VII\Shop Window\Literature_Final\Non-Priority Static Docs_Batch 5_041125\Final\"/>
    </mc:Choice>
  </mc:AlternateContent>
  <xr:revisionPtr revIDLastSave="0" documentId="8_{D5E3A848-BD6E-4669-A56F-353169ABFD35}" xr6:coauthVersionLast="47" xr6:coauthVersionMax="47" xr10:uidLastSave="{00000000-0000-0000-0000-000000000000}"/>
  <workbookProtection workbookPassword="C535" lockStructure="1"/>
  <bookViews>
    <workbookView xWindow="15375" yWindow="-16485" windowWidth="29040" windowHeight="15840" xr2:uid="{00000000-000D-0000-FFFF-FFFF00000000}"/>
  </bookViews>
  <sheets>
    <sheet name="Premium Equalisation Calculator" sheetId="5" r:id="rId1"/>
    <sheet name="Calculations" sheetId="7" state="hidden" r:id="rId2"/>
  </sheets>
  <definedNames>
    <definedName name="_xlnm.Print_Area" localSheetId="0">'Premium Equalisation Calculator'!$B$2:$G$37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7" l="1"/>
  <c r="C6" i="7"/>
  <c r="C3" i="7"/>
  <c r="C4" i="7"/>
  <c r="C5" i="7"/>
  <c r="C2" i="7"/>
  <c r="B2" i="7"/>
  <c r="B11" i="7" s="1"/>
  <c r="B6" i="7"/>
  <c r="A6" i="7"/>
  <c r="B4" i="7"/>
  <c r="D13" i="7" s="1"/>
  <c r="B5" i="7"/>
  <c r="B3" i="7"/>
  <c r="C12" i="7" s="1"/>
  <c r="A3" i="7"/>
  <c r="A4" i="7"/>
  <c r="A5" i="7"/>
  <c r="A2" i="7"/>
  <c r="F10" i="7" l="1"/>
  <c r="E10" i="7"/>
  <c r="A14" i="7" s="1"/>
  <c r="D10" i="7"/>
  <c r="A13" i="7" s="1"/>
  <c r="C10" i="7"/>
  <c r="A12" i="7" s="1"/>
  <c r="B10" i="7"/>
  <c r="E14" i="7" l="1"/>
  <c r="A11" i="7"/>
  <c r="A15" i="7"/>
  <c r="F15" i="7" s="1"/>
  <c r="C24" i="5"/>
  <c r="C14" i="5"/>
  <c r="A18" i="7"/>
  <c r="A19" i="7"/>
  <c r="A20" i="7"/>
  <c r="A21" i="7"/>
  <c r="A22" i="7"/>
  <c r="B7" i="7" l="1"/>
  <c r="D26" i="5"/>
  <c r="D27" i="5"/>
  <c r="D28" i="5"/>
  <c r="D29" i="5"/>
  <c r="D25" i="5"/>
  <c r="C26" i="5"/>
  <c r="C27" i="5"/>
  <c r="C28" i="5"/>
  <c r="C29" i="5"/>
  <c r="C25" i="5"/>
  <c r="E15" i="7" l="1"/>
  <c r="D15" i="7"/>
  <c r="C15" i="7"/>
  <c r="C11" i="7"/>
  <c r="B19" i="7" s="1"/>
  <c r="B15" i="7"/>
  <c r="B12" i="7"/>
  <c r="D11" i="7"/>
  <c r="E12" i="7"/>
  <c r="D12" i="7"/>
  <c r="F11" i="7"/>
  <c r="C14" i="7"/>
  <c r="E13" i="7"/>
  <c r="C13" i="7"/>
  <c r="E11" i="7"/>
  <c r="B13" i="7"/>
  <c r="F14" i="7"/>
  <c r="D14" i="7"/>
  <c r="B14" i="7"/>
  <c r="F12" i="7"/>
  <c r="F13" i="7"/>
  <c r="C7" i="7"/>
  <c r="D30" i="5"/>
  <c r="F20" i="5"/>
  <c r="E20" i="5"/>
  <c r="D20" i="5"/>
  <c r="B20" i="7" l="1"/>
  <c r="B18" i="7"/>
  <c r="E25" i="5" s="1"/>
  <c r="B21" i="7"/>
  <c r="E29" i="5"/>
  <c r="F29" i="5" s="1"/>
  <c r="E27" i="5"/>
  <c r="F27" i="5" s="1"/>
  <c r="E26" i="5" l="1"/>
  <c r="F26" i="5" s="1"/>
  <c r="E28" i="5"/>
  <c r="F25" i="5"/>
  <c r="B23" i="7"/>
  <c r="E30" i="5" l="1"/>
  <c r="F28" i="5"/>
  <c r="F30" i="5" s="1"/>
</calcChain>
</file>

<file path=xl/sharedStrings.xml><?xml version="1.0" encoding="utf-8"?>
<sst xmlns="http://schemas.openxmlformats.org/spreadsheetml/2006/main" count="32" uniqueCount="28">
  <si>
    <t>The results from this calculator are for illustrative purposes only and do not constitute advice. No liability is accepted for any loss, damages or expenses suffered through use of this calculator.</t>
  </si>
  <si>
    <t>For Intermediaries only</t>
  </si>
  <si>
    <t>Premium Equalisation Calculator</t>
  </si>
  <si>
    <t>Premium equalisation can help maintain the commerciality of an ownership succession arrangement using a business trust, by sharing the cost of premiums between the shareholders/partners/members.</t>
  </si>
  <si>
    <t>Business details</t>
  </si>
  <si>
    <t>Equalised premiums</t>
  </si>
  <si>
    <t>Share of business</t>
  </si>
  <si>
    <t>Sum assured</t>
  </si>
  <si>
    <t>Annual premium</t>
  </si>
  <si>
    <t>Total</t>
  </si>
  <si>
    <t>Actual premium</t>
  </si>
  <si>
    <t>Equalised premium</t>
  </si>
  <si>
    <t>Difference</t>
  </si>
  <si>
    <t>Premium</t>
  </si>
  <si>
    <t>Equalised Premiums</t>
  </si>
  <si>
    <t>Useful links</t>
  </si>
  <si>
    <t>Limited Company</t>
  </si>
  <si>
    <t>Partnership</t>
  </si>
  <si>
    <t>Limited Liability Partnership</t>
  </si>
  <si>
    <t>Type of business:</t>
  </si>
  <si>
    <t>Please select from list</t>
  </si>
  <si>
    <t>Business Protection - Quick Reference Guide</t>
  </si>
  <si>
    <t>Benefit received by each shareholder (as a proportion of the deceased's shareholding)</t>
  </si>
  <si>
    <t>Shareholder dies</t>
  </si>
  <si>
    <t>Shareholders</t>
  </si>
  <si>
    <r>
      <t xml:space="preserve">Please complete all </t>
    </r>
    <r>
      <rPr>
        <b/>
        <sz val="11"/>
        <color rgb="FFB10101"/>
        <rFont val="Calibri"/>
        <family val="2"/>
        <scheme val="minor"/>
      </rPr>
      <t>red</t>
    </r>
    <r>
      <rPr>
        <b/>
        <sz val="11"/>
        <rFont val="Calibri"/>
        <family val="2"/>
        <scheme val="minor"/>
      </rPr>
      <t xml:space="preserve"> fields </t>
    </r>
    <r>
      <rPr>
        <sz val="11"/>
        <rFont val="Calibri"/>
        <family val="2"/>
        <scheme val="minor"/>
      </rPr>
      <t>(press tab to move between the fields)</t>
    </r>
  </si>
  <si>
    <t>EDCO 3529-0126</t>
  </si>
  <si>
    <t>Aviva Life &amp; Pensions UK Limited. Registered in England and Wales No 3253947. Aviva, Wellington Row, York, YO90 1WR. Authorised by the Prudential Regulation Authority and regulated by the Financial Conduct Authority and the Prudential Regulation Authority. Firm reference number 185896.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</si>
</sst>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8" formatCode="&quot;£&quot;#,##0.00;[Red]\-&quot;£&quot;#,##0.00"/>
    <numFmt numFmtId="164" formatCode="&quot;£&quot;#,##0"/>
    <numFmt numFmtId="165" formatCode="&quot;£&quot;#,##0.00"/>
  </numFmts>
  <fonts count="24" x14ac:knownFonts="1">
    <font>
      <sz val="11"/>
      <color theme="1"/>
      <name val="Calibri"/>
      <family val="2"/>
      <scheme val="minor"/>
    </font>
    <font>
      <b/>
      <sz val="11"/>
      <color theme="0" tint="-0.499984740745262"/>
      <name val="Calibri"/>
      <family val="2"/>
      <scheme val="minor"/>
    </font>
    <font>
      <sz val="18"/>
      <color rgb="FF0070C0"/>
      <name val="Calibri"/>
      <family val="2"/>
      <scheme val="minor"/>
    </font>
    <font>
      <sz val="13"/>
      <color theme="1"/>
      <name val="Calibri"/>
      <family val="2"/>
      <scheme val="minor"/>
    </font>
    <font>
      <b/>
      <sz val="11"/>
      <name val="Calibri"/>
      <family val="2"/>
      <scheme val="minor"/>
    </font>
    <font>
      <sz val="11"/>
      <color rgb="FFFF0000"/>
      <name val="Calibri"/>
      <family val="2"/>
      <scheme val="minor"/>
    </font>
    <font>
      <b/>
      <sz val="11"/>
      <color theme="1"/>
      <name val="Calibri"/>
      <family val="2"/>
      <scheme val="minor"/>
    </font>
    <font>
      <b/>
      <sz val="10"/>
      <name val="Calibri"/>
      <family val="2"/>
      <scheme val="minor"/>
    </font>
    <font>
      <sz val="14"/>
      <color theme="0"/>
      <name val="Calibri"/>
      <family val="2"/>
      <scheme val="minor"/>
    </font>
    <font>
      <u/>
      <sz val="11"/>
      <color theme="10"/>
      <name val="Calibri"/>
      <family val="2"/>
      <scheme val="minor"/>
    </font>
    <font>
      <sz val="11"/>
      <name val="Calibri"/>
      <family val="2"/>
      <scheme val="minor"/>
    </font>
    <font>
      <sz val="11"/>
      <color theme="1"/>
      <name val="Calibri"/>
      <family val="2"/>
      <scheme val="minor"/>
    </font>
    <font>
      <b/>
      <sz val="11"/>
      <color theme="0"/>
      <name val="Calibri"/>
      <family val="2"/>
      <scheme val="minor"/>
    </font>
    <font>
      <sz val="10.5"/>
      <name val="Calibri"/>
      <family val="2"/>
      <scheme val="minor"/>
    </font>
    <font>
      <b/>
      <sz val="11"/>
      <color theme="1"/>
      <name val="Calibri"/>
      <family val="2"/>
    </font>
    <font>
      <sz val="11"/>
      <name val="Calibri"/>
      <family val="2"/>
    </font>
    <font>
      <b/>
      <sz val="11"/>
      <name val="Calibri"/>
      <family val="2"/>
    </font>
    <font>
      <b/>
      <sz val="11"/>
      <color theme="0"/>
      <name val="Calibri"/>
      <family val="2"/>
    </font>
    <font>
      <sz val="9"/>
      <color theme="1"/>
      <name val="Calibri"/>
      <family val="2"/>
      <scheme val="minor"/>
    </font>
    <font>
      <sz val="10"/>
      <color theme="1"/>
      <name val="Calibri"/>
      <family val="2"/>
      <scheme val="minor"/>
    </font>
    <font>
      <b/>
      <sz val="9"/>
      <color theme="1"/>
      <name val="Calibri"/>
      <family val="2"/>
      <scheme val="minor"/>
    </font>
    <font>
      <b/>
      <sz val="22"/>
      <color rgb="FF191D64"/>
      <name val="Calibri"/>
      <family val="2"/>
      <scheme val="minor"/>
    </font>
    <font>
      <u/>
      <sz val="11"/>
      <color rgb="FF1C4FD2"/>
      <name val="Calibri"/>
      <family val="2"/>
      <scheme val="minor"/>
    </font>
    <font>
      <b/>
      <sz val="11"/>
      <color rgb="FFB1010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C7DBF4"/>
        <bgColor indexed="64"/>
      </patternFill>
    </fill>
    <fill>
      <patternFill patternType="solid">
        <fgColor rgb="FF191D64"/>
        <bgColor indexed="64"/>
      </patternFill>
    </fill>
    <fill>
      <patternFill patternType="solid">
        <fgColor rgb="FFFFF3C6"/>
        <bgColor indexed="64"/>
      </patternFill>
    </fill>
    <fill>
      <patternFill patternType="solid">
        <fgColor rgb="FF9CCDFB"/>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right/>
      <top style="thin">
        <color rgb="FFB10101"/>
      </top>
      <bottom style="thin">
        <color theme="0" tint="-0.499984740745262"/>
      </bottom>
      <diagonal/>
    </border>
    <border>
      <left style="thin">
        <color rgb="FFB10101"/>
      </left>
      <right/>
      <top style="thin">
        <color rgb="FFB10101"/>
      </top>
      <bottom/>
      <diagonal/>
    </border>
    <border>
      <left style="thin">
        <color rgb="FFB10101"/>
      </left>
      <right style="thin">
        <color rgb="FFB10101"/>
      </right>
      <top style="thin">
        <color rgb="FFB10101"/>
      </top>
      <bottom/>
      <diagonal/>
    </border>
    <border>
      <left style="thin">
        <color rgb="FFB10101"/>
      </left>
      <right style="medium">
        <color indexed="64"/>
      </right>
      <top/>
      <bottom/>
      <diagonal/>
    </border>
    <border>
      <left style="thin">
        <color rgb="FFB10101"/>
      </left>
      <right style="thin">
        <color rgb="FFB10101"/>
      </right>
      <top style="thin">
        <color rgb="FFB10101"/>
      </top>
      <bottom style="thin">
        <color rgb="FFB10101"/>
      </bottom>
      <diagonal/>
    </border>
    <border>
      <left/>
      <right/>
      <top style="thin">
        <color rgb="FFB10101"/>
      </top>
      <bottom/>
      <diagonal/>
    </border>
    <border>
      <left style="thin">
        <color theme="0" tint="-0.499984740745262"/>
      </left>
      <right style="thin">
        <color theme="0" tint="-0.499984740745262"/>
      </right>
      <top style="thin">
        <color rgb="FFB10101"/>
      </top>
      <bottom style="thin">
        <color theme="0" tint="-0.499984740745262"/>
      </bottom>
      <diagonal/>
    </border>
    <border>
      <left style="thin">
        <color rgb="FFB10101"/>
      </left>
      <right/>
      <top style="thin">
        <color rgb="FFB10101"/>
      </top>
      <bottom style="thin">
        <color rgb="FFB10101"/>
      </bottom>
      <diagonal/>
    </border>
    <border>
      <left/>
      <right style="thin">
        <color rgb="FFB10101"/>
      </right>
      <top style="thin">
        <color rgb="FFB10101"/>
      </top>
      <bottom/>
      <diagonal/>
    </border>
  </borders>
  <cellStyleXfs count="3">
    <xf numFmtId="0" fontId="0" fillId="0" borderId="0"/>
    <xf numFmtId="0" fontId="9" fillId="0" borderId="0" applyNumberFormat="0" applyFill="0" applyBorder="0" applyAlignment="0" applyProtection="0"/>
    <xf numFmtId="9" fontId="11" fillId="0" borderId="0" applyFont="0" applyFill="0" applyBorder="0" applyAlignment="0" applyProtection="0"/>
  </cellStyleXfs>
  <cellXfs count="94">
    <xf numFmtId="0" fontId="0" fillId="0" borderId="0" xfId="0"/>
    <xf numFmtId="0" fontId="0" fillId="2" borderId="0" xfId="0" applyFill="1" applyAlignment="1" applyProtection="1">
      <alignment vertical="center"/>
    </xf>
    <xf numFmtId="0" fontId="6" fillId="2" borderId="0" xfId="0" applyFont="1" applyFill="1" applyBorder="1" applyAlignment="1" applyProtection="1">
      <alignment vertical="center"/>
    </xf>
    <xf numFmtId="0" fontId="0" fillId="2" borderId="0" xfId="0" applyFill="1" applyBorder="1" applyAlignment="1" applyProtection="1">
      <alignment vertical="center"/>
    </xf>
    <xf numFmtId="0" fontId="4" fillId="2" borderId="0" xfId="0" applyFont="1" applyFill="1" applyBorder="1" applyAlignment="1" applyProtection="1">
      <alignment vertical="center" wrapText="1"/>
    </xf>
    <xf numFmtId="0" fontId="5" fillId="2" borderId="0" xfId="0" applyFont="1" applyFill="1" applyBorder="1" applyAlignment="1" applyProtection="1">
      <alignment vertical="center"/>
    </xf>
    <xf numFmtId="0" fontId="0" fillId="2" borderId="1" xfId="0" applyFill="1" applyBorder="1" applyAlignment="1" applyProtection="1">
      <alignment vertical="center"/>
    </xf>
    <xf numFmtId="0" fontId="0" fillId="2" borderId="7" xfId="0" applyFill="1" applyBorder="1" applyAlignment="1" applyProtection="1">
      <alignment vertical="center"/>
    </xf>
    <xf numFmtId="0" fontId="0" fillId="2" borderId="8" xfId="0" applyFill="1" applyBorder="1" applyAlignment="1" applyProtection="1">
      <alignment vertical="center"/>
    </xf>
    <xf numFmtId="0" fontId="0" fillId="2" borderId="2" xfId="0" applyFill="1" applyBorder="1" applyAlignment="1" applyProtection="1">
      <alignment vertical="center"/>
    </xf>
    <xf numFmtId="0" fontId="0" fillId="2" borderId="9" xfId="0" applyFill="1" applyBorder="1" applyAlignment="1" applyProtection="1">
      <alignment vertical="center"/>
    </xf>
    <xf numFmtId="0" fontId="0" fillId="2" borderId="3" xfId="0" applyFill="1" applyBorder="1" applyAlignment="1" applyProtection="1">
      <alignment vertical="center"/>
    </xf>
    <xf numFmtId="0" fontId="3" fillId="2" borderId="0" xfId="0" applyFont="1" applyFill="1" applyBorder="1" applyAlignment="1" applyProtection="1">
      <alignment vertical="center"/>
    </xf>
    <xf numFmtId="0" fontId="3" fillId="2" borderId="0" xfId="0" applyFont="1" applyFill="1" applyBorder="1" applyAlignment="1" applyProtection="1">
      <alignment horizontal="left" vertical="center" indent="1"/>
    </xf>
    <xf numFmtId="0" fontId="2" fillId="2" borderId="0" xfId="0" applyFont="1" applyFill="1" applyBorder="1" applyAlignment="1" applyProtection="1">
      <alignment vertical="center"/>
    </xf>
    <xf numFmtId="0" fontId="0" fillId="2" borderId="0" xfId="0" applyFill="1" applyBorder="1" applyAlignment="1" applyProtection="1">
      <alignment horizontal="center" vertical="center"/>
    </xf>
    <xf numFmtId="0" fontId="3" fillId="2" borderId="0" xfId="0" applyFont="1" applyFill="1" applyBorder="1" applyAlignment="1" applyProtection="1">
      <alignment horizontal="center" vertical="center"/>
    </xf>
    <xf numFmtId="0" fontId="0" fillId="2" borderId="9" xfId="0" applyFill="1" applyBorder="1" applyAlignment="1" applyProtection="1">
      <alignment horizontal="center" vertical="center"/>
    </xf>
    <xf numFmtId="0" fontId="4"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center" wrapText="1"/>
    </xf>
    <xf numFmtId="0" fontId="1" fillId="2" borderId="9" xfId="0" applyFont="1" applyFill="1" applyBorder="1" applyAlignment="1" applyProtection="1">
      <alignment vertical="center"/>
    </xf>
    <xf numFmtId="0" fontId="2" fillId="2" borderId="0" xfId="0" applyFont="1" applyFill="1" applyBorder="1" applyAlignment="1" applyProtection="1">
      <alignment horizontal="left" vertical="center" indent="1"/>
    </xf>
    <xf numFmtId="0" fontId="0" fillId="2" borderId="0" xfId="0" applyFill="1" applyAlignment="1" applyProtection="1">
      <alignment horizontal="center" vertical="center"/>
    </xf>
    <xf numFmtId="0" fontId="0" fillId="2" borderId="10" xfId="0" applyFill="1" applyBorder="1" applyAlignment="1" applyProtection="1">
      <alignment vertical="center"/>
    </xf>
    <xf numFmtId="0" fontId="0" fillId="2" borderId="10" xfId="0" applyFill="1" applyBorder="1" applyAlignment="1" applyProtection="1">
      <alignment horizontal="center" vertical="center"/>
    </xf>
    <xf numFmtId="0" fontId="3" fillId="2" borderId="10" xfId="0" applyFont="1" applyFill="1" applyBorder="1" applyAlignment="1" applyProtection="1">
      <alignment horizontal="center" vertical="center"/>
    </xf>
    <xf numFmtId="0" fontId="0" fillId="2" borderId="11" xfId="0" applyFill="1" applyBorder="1" applyAlignment="1" applyProtection="1">
      <alignment horizontal="center" vertical="center"/>
    </xf>
    <xf numFmtId="0" fontId="3" fillId="2" borderId="0" xfId="0" applyFont="1" applyFill="1" applyAlignment="1" applyProtection="1">
      <alignment horizontal="center" vertical="center"/>
    </xf>
    <xf numFmtId="0" fontId="0" fillId="2" borderId="12" xfId="0" applyFont="1" applyFill="1" applyBorder="1" applyAlignment="1" applyProtection="1">
      <alignment horizontal="left" vertical="center" indent="1"/>
    </xf>
    <xf numFmtId="165" fontId="10" fillId="2" borderId="12" xfId="2" applyNumberFormat="1" applyFont="1" applyFill="1" applyBorder="1" applyAlignment="1" applyProtection="1">
      <alignment horizontal="center" vertical="center"/>
    </xf>
    <xf numFmtId="0" fontId="16" fillId="4" borderId="12" xfId="0" applyFont="1" applyFill="1" applyBorder="1" applyAlignment="1">
      <alignment horizontal="center" vertical="center"/>
    </xf>
    <xf numFmtId="0" fontId="16" fillId="0" borderId="12" xfId="0" applyFont="1" applyFill="1" applyBorder="1" applyAlignment="1">
      <alignment vertical="center"/>
    </xf>
    <xf numFmtId="0" fontId="12" fillId="3" borderId="12" xfId="0" applyFont="1" applyFill="1" applyBorder="1" applyAlignment="1" applyProtection="1">
      <alignment vertical="center"/>
    </xf>
    <xf numFmtId="0" fontId="12" fillId="3" borderId="12" xfId="0" applyFont="1" applyFill="1" applyBorder="1" applyAlignment="1" applyProtection="1">
      <alignment horizontal="center" vertical="center"/>
    </xf>
    <xf numFmtId="0" fontId="0" fillId="0" borderId="0" xfId="0" applyFill="1" applyAlignment="1" applyProtection="1">
      <alignment vertical="center"/>
    </xf>
    <xf numFmtId="0" fontId="15" fillId="0" borderId="0" xfId="0" applyFont="1" applyFill="1" applyBorder="1" applyAlignment="1">
      <alignment vertical="center"/>
    </xf>
    <xf numFmtId="0" fontId="10" fillId="0" borderId="12" xfId="2" applyNumberFormat="1" applyFont="1" applyFill="1" applyBorder="1" applyAlignment="1" applyProtection="1">
      <alignment horizontal="center" vertical="center"/>
    </xf>
    <xf numFmtId="165" fontId="10" fillId="0" borderId="12" xfId="2" applyNumberFormat="1" applyFont="1" applyFill="1" applyBorder="1" applyAlignment="1" applyProtection="1">
      <alignment horizontal="center" vertical="center"/>
    </xf>
    <xf numFmtId="0" fontId="6" fillId="0" borderId="12" xfId="0" applyFont="1" applyFill="1" applyBorder="1" applyAlignment="1" applyProtection="1">
      <alignment vertical="center"/>
    </xf>
    <xf numFmtId="9" fontId="14" fillId="0" borderId="12" xfId="0" applyNumberFormat="1" applyFont="1" applyFill="1" applyBorder="1" applyAlignment="1">
      <alignment horizontal="center" vertical="center"/>
    </xf>
    <xf numFmtId="165" fontId="14" fillId="0" borderId="12" xfId="0" applyNumberFormat="1" applyFont="1" applyFill="1" applyBorder="1" applyAlignment="1">
      <alignment horizontal="center" vertical="center"/>
    </xf>
    <xf numFmtId="0" fontId="0" fillId="0" borderId="0" xfId="0" applyFill="1"/>
    <xf numFmtId="9" fontId="15" fillId="0" borderId="12" xfId="2" applyNumberFormat="1" applyFont="1" applyFill="1" applyBorder="1" applyAlignment="1">
      <alignment horizontal="center" vertical="center"/>
    </xf>
    <xf numFmtId="0" fontId="15" fillId="0" borderId="12" xfId="0" applyFont="1" applyFill="1" applyBorder="1" applyAlignment="1">
      <alignment vertical="center"/>
    </xf>
    <xf numFmtId="0" fontId="15" fillId="0" borderId="12" xfId="0" applyFont="1" applyFill="1" applyBorder="1" applyAlignment="1">
      <alignment horizontal="left" vertical="center"/>
    </xf>
    <xf numFmtId="7" fontId="15" fillId="0" borderId="12" xfId="0" applyNumberFormat="1" applyFont="1" applyFill="1" applyBorder="1" applyAlignment="1">
      <alignment horizontal="center" vertical="center"/>
    </xf>
    <xf numFmtId="0" fontId="16" fillId="0" borderId="12" xfId="0" applyFont="1" applyFill="1" applyBorder="1" applyAlignment="1">
      <alignment horizontal="left" vertical="center"/>
    </xf>
    <xf numFmtId="8" fontId="10" fillId="2" borderId="12" xfId="2" applyNumberFormat="1" applyFont="1" applyFill="1" applyBorder="1" applyAlignment="1" applyProtection="1">
      <alignment horizontal="center" vertical="center"/>
    </xf>
    <xf numFmtId="165" fontId="14" fillId="2" borderId="14" xfId="0" applyNumberFormat="1" applyFont="1" applyFill="1" applyBorder="1" applyAlignment="1" applyProtection="1">
      <alignment horizontal="center" vertical="center"/>
    </xf>
    <xf numFmtId="165" fontId="14" fillId="2" borderId="12" xfId="0" applyNumberFormat="1" applyFont="1" applyFill="1" applyBorder="1" applyAlignment="1" applyProtection="1">
      <alignment horizontal="center" vertical="center"/>
    </xf>
    <xf numFmtId="0" fontId="6" fillId="2" borderId="12" xfId="0" applyFont="1" applyFill="1" applyBorder="1" applyAlignment="1" applyProtection="1">
      <alignment horizontal="left" vertical="center" indent="1"/>
    </xf>
    <xf numFmtId="0" fontId="0" fillId="0" borderId="0" xfId="0" applyFill="1" applyBorder="1"/>
    <xf numFmtId="7" fontId="16" fillId="0" borderId="12" xfId="0" applyNumberFormat="1" applyFont="1" applyFill="1" applyBorder="1" applyAlignment="1">
      <alignment horizontal="center" vertical="center"/>
    </xf>
    <xf numFmtId="0" fontId="0" fillId="2" borderId="0" xfId="0" applyFill="1" applyAlignment="1">
      <alignment vertical="center"/>
    </xf>
    <xf numFmtId="0" fontId="0" fillId="2" borderId="0" xfId="0" applyFill="1" applyAlignment="1">
      <alignment horizontal="center" vertical="center"/>
    </xf>
    <xf numFmtId="0" fontId="3" fillId="2" borderId="0" xfId="0" applyFont="1" applyFill="1" applyAlignment="1">
      <alignment horizontal="center" vertical="center"/>
    </xf>
    <xf numFmtId="0" fontId="19" fillId="2" borderId="0" xfId="0" applyFont="1" applyFill="1" applyAlignment="1" applyProtection="1">
      <alignment vertical="center"/>
    </xf>
    <xf numFmtId="0" fontId="20" fillId="2" borderId="0" xfId="0" applyFont="1" applyFill="1" applyAlignment="1" applyProtection="1">
      <alignment vertical="center"/>
    </xf>
    <xf numFmtId="0" fontId="21" fillId="2" borderId="0" xfId="0" applyFont="1" applyFill="1" applyBorder="1" applyAlignment="1" applyProtection="1">
      <alignment vertical="center"/>
    </xf>
    <xf numFmtId="0" fontId="4" fillId="7" borderId="13" xfId="0" applyFont="1" applyFill="1" applyBorder="1" applyAlignment="1" applyProtection="1">
      <alignment horizontal="left" vertical="center" indent="1"/>
    </xf>
    <xf numFmtId="0" fontId="4" fillId="7" borderId="13" xfId="0" applyFont="1" applyFill="1" applyBorder="1" applyAlignment="1" applyProtection="1">
      <alignment horizontal="center" vertical="center"/>
    </xf>
    <xf numFmtId="0" fontId="4" fillId="7" borderId="12" xfId="0" applyFont="1" applyFill="1" applyBorder="1" applyAlignment="1" applyProtection="1">
      <alignment horizontal="left" vertical="center" indent="1"/>
    </xf>
    <xf numFmtId="0" fontId="4" fillId="7" borderId="12" xfId="0" applyFont="1" applyFill="1" applyBorder="1" applyAlignment="1" applyProtection="1">
      <alignment horizontal="center" vertical="center"/>
    </xf>
    <xf numFmtId="0" fontId="0" fillId="2" borderId="15" xfId="0" applyFill="1" applyBorder="1" applyAlignment="1" applyProtection="1">
      <alignment horizontal="center" vertical="center"/>
    </xf>
    <xf numFmtId="0" fontId="0" fillId="2" borderId="16" xfId="0" applyFont="1" applyFill="1" applyBorder="1" applyAlignment="1" applyProtection="1">
      <alignment horizontal="left" vertical="center" indent="1"/>
      <protection locked="0"/>
    </xf>
    <xf numFmtId="0" fontId="1" fillId="2" borderId="18" xfId="0" applyFont="1" applyFill="1" applyBorder="1" applyAlignment="1" applyProtection="1">
      <alignment vertical="center"/>
    </xf>
    <xf numFmtId="165" fontId="10" fillId="2" borderId="16" xfId="2" applyNumberFormat="1" applyFont="1" applyFill="1" applyBorder="1" applyAlignment="1" applyProtection="1">
      <alignment horizontal="center" vertical="center"/>
      <protection locked="0"/>
    </xf>
    <xf numFmtId="164" fontId="10" fillId="2" borderId="16" xfId="2" applyNumberFormat="1" applyFont="1" applyFill="1" applyBorder="1" applyAlignment="1" applyProtection="1">
      <alignment horizontal="center" vertical="center"/>
      <protection locked="0"/>
    </xf>
    <xf numFmtId="9" fontId="10" fillId="2" borderId="17" xfId="2" applyNumberFormat="1" applyFont="1" applyFill="1" applyBorder="1" applyAlignment="1" applyProtection="1">
      <alignment horizontal="center" vertical="center"/>
      <protection locked="0"/>
    </xf>
    <xf numFmtId="165" fontId="10" fillId="2" borderId="17" xfId="2" applyNumberFormat="1" applyFont="1" applyFill="1" applyBorder="1" applyAlignment="1" applyProtection="1">
      <alignment horizontal="center" vertical="center"/>
      <protection locked="0"/>
    </xf>
    <xf numFmtId="164" fontId="10" fillId="2" borderId="17" xfId="2" applyNumberFormat="1" applyFont="1" applyFill="1" applyBorder="1" applyAlignment="1" applyProtection="1">
      <alignment horizontal="center" vertical="center"/>
      <protection locked="0"/>
    </xf>
    <xf numFmtId="9" fontId="10" fillId="2" borderId="16" xfId="2" applyNumberFormat="1" applyFont="1" applyFill="1" applyBorder="1" applyAlignment="1" applyProtection="1">
      <alignment horizontal="center" vertical="center"/>
      <protection locked="0"/>
    </xf>
    <xf numFmtId="9" fontId="10" fillId="2" borderId="19" xfId="2" applyNumberFormat="1" applyFont="1" applyFill="1" applyBorder="1" applyAlignment="1" applyProtection="1">
      <alignment horizontal="center" vertical="center"/>
      <protection locked="0"/>
    </xf>
    <xf numFmtId="164" fontId="10" fillId="2" borderId="19" xfId="2" applyNumberFormat="1" applyFont="1" applyFill="1" applyBorder="1" applyAlignment="1" applyProtection="1">
      <alignment horizontal="center" vertical="center"/>
      <protection locked="0"/>
    </xf>
    <xf numFmtId="165" fontId="10" fillId="2" borderId="20" xfId="2" applyNumberFormat="1" applyFont="1" applyFill="1" applyBorder="1" applyAlignment="1" applyProtection="1">
      <alignment horizontal="center" vertical="center"/>
      <protection locked="0"/>
    </xf>
    <xf numFmtId="165" fontId="10" fillId="2" borderId="19" xfId="2" applyNumberFormat="1" applyFont="1" applyFill="1" applyBorder="1" applyAlignment="1" applyProtection="1">
      <alignment horizontal="center" vertical="center"/>
      <protection locked="0"/>
    </xf>
    <xf numFmtId="0" fontId="0" fillId="2" borderId="19" xfId="0" applyFont="1" applyFill="1" applyBorder="1" applyAlignment="1" applyProtection="1">
      <alignment horizontal="left" vertical="center" indent="1"/>
      <protection locked="0"/>
    </xf>
    <xf numFmtId="0" fontId="6" fillId="2" borderId="21" xfId="0" applyFont="1" applyFill="1" applyBorder="1" applyAlignment="1" applyProtection="1">
      <alignment horizontal="left" vertical="center" indent="1"/>
    </xf>
    <xf numFmtId="9" fontId="14" fillId="2" borderId="21" xfId="0" applyNumberFormat="1" applyFont="1" applyFill="1" applyBorder="1" applyAlignment="1" applyProtection="1">
      <alignment horizontal="center" vertical="center"/>
    </xf>
    <xf numFmtId="164" fontId="14" fillId="2" borderId="21" xfId="0" applyNumberFormat="1" applyFont="1" applyFill="1" applyBorder="1" applyAlignment="1" applyProtection="1">
      <alignment horizontal="center" vertical="center"/>
    </xf>
    <xf numFmtId="165" fontId="10" fillId="2" borderId="22" xfId="2" applyNumberFormat="1" applyFont="1" applyFill="1" applyBorder="1" applyAlignment="1" applyProtection="1">
      <alignment horizontal="center" vertical="center"/>
      <protection locked="0"/>
    </xf>
    <xf numFmtId="0" fontId="18" fillId="2" borderId="0" xfId="0" applyFont="1" applyFill="1" applyAlignment="1" applyProtection="1">
      <alignment horizontal="left" vertical="center" wrapText="1"/>
    </xf>
    <xf numFmtId="0" fontId="3" fillId="2" borderId="16" xfId="0" applyFont="1" applyFill="1" applyBorder="1" applyAlignment="1" applyProtection="1">
      <alignment horizontal="center" vertical="center"/>
      <protection locked="0"/>
    </xf>
    <xf numFmtId="0" fontId="3" fillId="2" borderId="23" xfId="0" applyFont="1" applyFill="1" applyBorder="1" applyAlignment="1" applyProtection="1">
      <alignment horizontal="center" vertical="center"/>
      <protection locked="0"/>
    </xf>
    <xf numFmtId="0" fontId="22" fillId="2" borderId="0" xfId="1" applyFont="1" applyFill="1" applyBorder="1" applyAlignment="1" applyProtection="1">
      <alignment horizontal="center" vertical="center"/>
      <protection locked="0"/>
    </xf>
    <xf numFmtId="0" fontId="9" fillId="2" borderId="0" xfId="1" applyFill="1" applyBorder="1" applyAlignment="1" applyProtection="1">
      <alignment horizontal="center" vertical="center"/>
      <protection locked="0"/>
    </xf>
    <xf numFmtId="0" fontId="13" fillId="2" borderId="0" xfId="0" applyFont="1" applyFill="1" applyBorder="1" applyAlignment="1" applyProtection="1">
      <alignment horizontal="left" vertical="center" wrapText="1"/>
    </xf>
    <xf numFmtId="0" fontId="7" fillId="6" borderId="4" xfId="0" applyFont="1" applyFill="1" applyBorder="1" applyAlignment="1" applyProtection="1">
      <alignment horizontal="left" vertical="center" wrapText="1" indent="1"/>
    </xf>
    <xf numFmtId="0" fontId="7" fillId="6" borderId="5" xfId="0" applyFont="1" applyFill="1" applyBorder="1" applyAlignment="1" applyProtection="1">
      <alignment horizontal="left" vertical="center" wrapText="1" indent="1"/>
    </xf>
    <xf numFmtId="0" fontId="7" fillId="6" borderId="6" xfId="0" applyFont="1" applyFill="1" applyBorder="1" applyAlignment="1" applyProtection="1">
      <alignment horizontal="left" vertical="center" wrapText="1" indent="1"/>
    </xf>
    <xf numFmtId="0" fontId="8" fillId="5" borderId="0" xfId="0" applyFont="1" applyFill="1" applyBorder="1" applyAlignment="1" applyProtection="1">
      <alignment horizontal="left" vertical="center" indent="1"/>
    </xf>
    <xf numFmtId="0" fontId="22" fillId="2" borderId="0" xfId="1" applyFont="1" applyFill="1" applyBorder="1" applyAlignment="1" applyProtection="1">
      <alignment horizontal="left" vertical="center"/>
      <protection locked="0"/>
    </xf>
    <xf numFmtId="0" fontId="17" fillId="3" borderId="12" xfId="0" applyFont="1" applyFill="1" applyBorder="1" applyAlignment="1">
      <alignment horizontal="left" vertical="center"/>
    </xf>
    <xf numFmtId="0" fontId="17" fillId="3" borderId="12" xfId="0" applyFont="1" applyFill="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1C4FD2"/>
      <color rgb="FFB10101"/>
      <color rgb="FFFFD900"/>
      <color rgb="FF9CCDFB"/>
      <color rgb="FFFFF3C6"/>
      <color rgb="FF191D64"/>
      <color rgb="FFC7DBF4"/>
      <color rgb="FF0000FF"/>
      <color rgb="FFAFCAFF"/>
      <color rgb="FF4F8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1190625</xdr:colOff>
      <xdr:row>2</xdr:row>
      <xdr:rowOff>66675</xdr:rowOff>
    </xdr:from>
    <xdr:to>
      <xdr:col>5</xdr:col>
      <xdr:colOff>1253075</xdr:colOff>
      <xdr:row>3</xdr:row>
      <xdr:rowOff>115748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667250" y="447675"/>
          <a:ext cx="1329275" cy="23957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protection.aviva.com/globalassets/life/documents/2111_business-protection-quick-reference-guide_2709.pdf/" TargetMode="External"/><Relationship Id="rId1" Type="http://schemas.openxmlformats.org/officeDocument/2006/relationships/hyperlink" Target="https://www.aiglife.co.uk/globalassets/aig/documents/2111_aig_business_protection_quick_reference_guide.pdf/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tabSelected="1" zoomScaleNormal="100" workbookViewId="0">
      <selection activeCell="E45" sqref="E45"/>
    </sheetView>
  </sheetViews>
  <sheetFormatPr defaultColWidth="9.140625" defaultRowHeight="17.25" x14ac:dyDescent="0.25"/>
  <cols>
    <col min="1" max="2" width="3.7109375" style="1" customWidth="1"/>
    <col min="3" max="3" width="25.7109375" style="1" customWidth="1"/>
    <col min="4" max="5" width="19" style="22" customWidth="1"/>
    <col min="6" max="6" width="19" style="27" customWidth="1"/>
    <col min="7" max="7" width="3.7109375" style="22" customWidth="1"/>
    <col min="8" max="8" width="3.7109375" style="1" customWidth="1"/>
    <col min="9" max="16384" width="9.140625" style="1"/>
  </cols>
  <sheetData>
    <row r="1" spans="1:8" ht="15" customHeight="1" thickBot="1" x14ac:dyDescent="0.3">
      <c r="A1" s="3"/>
      <c r="B1" s="3"/>
      <c r="C1" s="14"/>
      <c r="D1" s="15"/>
      <c r="E1" s="15"/>
      <c r="F1" s="16"/>
      <c r="G1" s="15"/>
      <c r="H1" s="3"/>
    </row>
    <row r="2" spans="1:8" ht="15" customHeight="1" x14ac:dyDescent="0.25">
      <c r="A2" s="3"/>
      <c r="B2" s="6"/>
      <c r="C2" s="7"/>
      <c r="D2" s="7"/>
      <c r="E2" s="7"/>
      <c r="F2" s="7"/>
      <c r="G2" s="8"/>
      <c r="H2" s="3"/>
    </row>
    <row r="3" spans="1:8" ht="15" x14ac:dyDescent="0.25">
      <c r="A3" s="3"/>
      <c r="B3" s="9"/>
      <c r="C3" s="2" t="s">
        <v>1</v>
      </c>
      <c r="D3" s="3"/>
      <c r="E3" s="3"/>
      <c r="F3" s="3"/>
      <c r="G3" s="10"/>
      <c r="H3" s="3"/>
    </row>
    <row r="4" spans="1:8" ht="30" customHeight="1" x14ac:dyDescent="0.25">
      <c r="A4" s="3"/>
      <c r="B4" s="9"/>
      <c r="C4" s="58" t="s">
        <v>2</v>
      </c>
      <c r="D4" s="3"/>
      <c r="E4" s="3"/>
      <c r="F4" s="3"/>
      <c r="G4" s="10"/>
      <c r="H4" s="3"/>
    </row>
    <row r="5" spans="1:8" ht="15" customHeight="1" x14ac:dyDescent="0.25">
      <c r="A5" s="4"/>
      <c r="B5" s="9"/>
      <c r="C5" s="14"/>
      <c r="D5" s="15"/>
      <c r="E5" s="15"/>
      <c r="F5" s="16"/>
      <c r="G5" s="17"/>
      <c r="H5" s="4"/>
    </row>
    <row r="6" spans="1:8" ht="30" customHeight="1" x14ac:dyDescent="0.25">
      <c r="A6" s="3"/>
      <c r="B6" s="9"/>
      <c r="C6" s="86" t="s">
        <v>3</v>
      </c>
      <c r="D6" s="86"/>
      <c r="E6" s="86"/>
      <c r="F6" s="86"/>
      <c r="G6" s="17"/>
      <c r="H6" s="3"/>
    </row>
    <row r="7" spans="1:8" ht="12" customHeight="1" x14ac:dyDescent="0.25">
      <c r="A7" s="3"/>
      <c r="B7" s="9"/>
      <c r="C7" s="14"/>
      <c r="D7" s="15"/>
      <c r="E7" s="15"/>
      <c r="F7" s="16"/>
      <c r="G7" s="17"/>
      <c r="H7" s="3"/>
    </row>
    <row r="8" spans="1:8" ht="20.100000000000001" customHeight="1" x14ac:dyDescent="0.25">
      <c r="A8" s="3"/>
      <c r="B8" s="9"/>
      <c r="C8" s="18" t="s">
        <v>25</v>
      </c>
      <c r="D8" s="19"/>
      <c r="E8" s="19"/>
      <c r="F8" s="19"/>
      <c r="G8" s="17"/>
      <c r="H8" s="3"/>
    </row>
    <row r="9" spans="1:8" ht="20.100000000000001" customHeight="1" x14ac:dyDescent="0.25">
      <c r="A9" s="3"/>
      <c r="B9" s="9"/>
      <c r="C9" s="14"/>
      <c r="D9" s="15"/>
      <c r="E9" s="15"/>
      <c r="F9" s="16"/>
      <c r="G9" s="17"/>
      <c r="H9" s="3"/>
    </row>
    <row r="10" spans="1:8" ht="24.95" customHeight="1" x14ac:dyDescent="0.25">
      <c r="A10" s="3"/>
      <c r="B10" s="9"/>
      <c r="C10" s="90" t="s">
        <v>4</v>
      </c>
      <c r="D10" s="90"/>
      <c r="E10" s="90"/>
      <c r="F10" s="90"/>
      <c r="G10" s="17"/>
      <c r="H10" s="3"/>
    </row>
    <row r="11" spans="1:8" ht="18" customHeight="1" x14ac:dyDescent="0.25">
      <c r="A11" s="3"/>
      <c r="B11" s="9"/>
      <c r="C11" s="14"/>
      <c r="D11" s="15"/>
      <c r="E11" s="15"/>
      <c r="F11" s="16"/>
      <c r="G11" s="17"/>
      <c r="H11" s="3"/>
    </row>
    <row r="12" spans="1:8" ht="21.95" customHeight="1" x14ac:dyDescent="0.25">
      <c r="A12" s="3"/>
      <c r="B12" s="9"/>
      <c r="C12" s="13" t="s">
        <v>19</v>
      </c>
      <c r="D12" s="82" t="s">
        <v>20</v>
      </c>
      <c r="E12" s="83"/>
      <c r="F12" s="12"/>
      <c r="G12" s="20"/>
      <c r="H12" s="3"/>
    </row>
    <row r="13" spans="1:8" ht="18" customHeight="1" x14ac:dyDescent="0.25">
      <c r="A13" s="5"/>
      <c r="B13" s="9"/>
      <c r="C13" s="21"/>
      <c r="D13" s="63"/>
      <c r="E13" s="63"/>
      <c r="F13" s="16"/>
      <c r="G13" s="17"/>
      <c r="H13" s="5"/>
    </row>
    <row r="14" spans="1:8" ht="21.95" customHeight="1" x14ac:dyDescent="0.25">
      <c r="A14" s="3"/>
      <c r="B14" s="9"/>
      <c r="C14" s="59" t="str">
        <f>IF(D12="Partnership","Partners", IF(D12="Limited Liability Partnership","Members","Shareholders"))</f>
        <v>Shareholders</v>
      </c>
      <c r="D14" s="60" t="s">
        <v>6</v>
      </c>
      <c r="E14" s="60" t="s">
        <v>7</v>
      </c>
      <c r="F14" s="60" t="s">
        <v>13</v>
      </c>
      <c r="G14" s="20"/>
      <c r="H14" s="3"/>
    </row>
    <row r="15" spans="1:8" ht="21.95" customHeight="1" x14ac:dyDescent="0.25">
      <c r="A15" s="3"/>
      <c r="B15" s="9"/>
      <c r="C15" s="64"/>
      <c r="D15" s="68"/>
      <c r="E15" s="67"/>
      <c r="F15" s="66"/>
      <c r="G15" s="65"/>
      <c r="H15" s="3"/>
    </row>
    <row r="16" spans="1:8" ht="21.95" customHeight="1" x14ac:dyDescent="0.25">
      <c r="A16" s="3"/>
      <c r="B16" s="9"/>
      <c r="C16" s="64"/>
      <c r="D16" s="71"/>
      <c r="E16" s="70"/>
      <c r="F16" s="69"/>
      <c r="G16" s="65"/>
      <c r="H16" s="3"/>
    </row>
    <row r="17" spans="1:8" ht="21.95" customHeight="1" x14ac:dyDescent="0.25">
      <c r="A17" s="3"/>
      <c r="B17" s="9"/>
      <c r="C17" s="64"/>
      <c r="D17" s="72"/>
      <c r="E17" s="73"/>
      <c r="F17" s="74"/>
      <c r="G17" s="65"/>
      <c r="H17" s="3"/>
    </row>
    <row r="18" spans="1:8" ht="21.95" customHeight="1" x14ac:dyDescent="0.25">
      <c r="A18" s="3"/>
      <c r="B18" s="9"/>
      <c r="C18" s="76"/>
      <c r="D18" s="72"/>
      <c r="E18" s="73"/>
      <c r="F18" s="75"/>
      <c r="G18" s="65"/>
      <c r="H18" s="3"/>
    </row>
    <row r="19" spans="1:8" ht="21.95" customHeight="1" x14ac:dyDescent="0.25">
      <c r="A19" s="3"/>
      <c r="B19" s="9"/>
      <c r="C19" s="64"/>
      <c r="D19" s="71"/>
      <c r="E19" s="67"/>
      <c r="F19" s="80"/>
      <c r="G19" s="65"/>
      <c r="H19" s="3"/>
    </row>
    <row r="20" spans="1:8" ht="21.95" customHeight="1" x14ac:dyDescent="0.25">
      <c r="A20" s="5"/>
      <c r="B20" s="9"/>
      <c r="C20" s="77" t="s">
        <v>9</v>
      </c>
      <c r="D20" s="78">
        <f>SUM(D15:D19)</f>
        <v>0</v>
      </c>
      <c r="E20" s="79">
        <f>SUM(E15:E19)</f>
        <v>0</v>
      </c>
      <c r="F20" s="48">
        <f>SUM(F15:F19)</f>
        <v>0</v>
      </c>
      <c r="G20" s="20"/>
      <c r="H20" s="5"/>
    </row>
    <row r="21" spans="1:8" ht="27.95" customHeight="1" x14ac:dyDescent="0.25">
      <c r="A21" s="3"/>
      <c r="B21" s="9"/>
      <c r="C21" s="12"/>
      <c r="D21" s="16"/>
      <c r="E21" s="16"/>
      <c r="F21" s="16"/>
      <c r="G21" s="17"/>
      <c r="H21" s="3"/>
    </row>
    <row r="22" spans="1:8" ht="24.95" customHeight="1" x14ac:dyDescent="0.25">
      <c r="A22" s="3"/>
      <c r="B22" s="9"/>
      <c r="C22" s="90" t="s">
        <v>5</v>
      </c>
      <c r="D22" s="90"/>
      <c r="E22" s="90"/>
      <c r="F22" s="90"/>
      <c r="G22" s="17"/>
      <c r="H22" s="3"/>
    </row>
    <row r="23" spans="1:8" ht="18" customHeight="1" x14ac:dyDescent="0.25">
      <c r="A23" s="3"/>
      <c r="B23" s="9"/>
      <c r="C23" s="14"/>
      <c r="D23" s="15"/>
      <c r="E23" s="15"/>
      <c r="F23" s="16"/>
      <c r="G23" s="17"/>
      <c r="H23" s="3"/>
    </row>
    <row r="24" spans="1:8" ht="21.95" customHeight="1" x14ac:dyDescent="0.25">
      <c r="A24" s="3"/>
      <c r="B24" s="9"/>
      <c r="C24" s="61" t="str">
        <f>IF(D12="Partnership","Partners", IF(D12="Limited Liability Partnership","Members","Shareholders"))</f>
        <v>Shareholders</v>
      </c>
      <c r="D24" s="62" t="s">
        <v>10</v>
      </c>
      <c r="E24" s="62" t="s">
        <v>11</v>
      </c>
      <c r="F24" s="62" t="s">
        <v>12</v>
      </c>
      <c r="G24" s="20"/>
      <c r="H24" s="3"/>
    </row>
    <row r="25" spans="1:8" ht="21.95" customHeight="1" x14ac:dyDescent="0.25">
      <c r="A25" s="3"/>
      <c r="B25" s="9"/>
      <c r="C25" s="28" t="str">
        <f>IF(C15="","",C15)</f>
        <v/>
      </c>
      <c r="D25" s="29" t="str">
        <f>IF(F15="","",F15)</f>
        <v/>
      </c>
      <c r="E25" s="29" t="str">
        <f>IF(F15="","",Calculations!B18)</f>
        <v/>
      </c>
      <c r="F25" s="47" t="str">
        <f>IF(E25="","",E25-D25)</f>
        <v/>
      </c>
      <c r="G25" s="20"/>
      <c r="H25" s="3"/>
    </row>
    <row r="26" spans="1:8" ht="21.95" customHeight="1" x14ac:dyDescent="0.25">
      <c r="A26" s="3"/>
      <c r="B26" s="9"/>
      <c r="C26" s="28" t="str">
        <f t="shared" ref="C26:C29" si="0">IF(C16="","",C16)</f>
        <v/>
      </c>
      <c r="D26" s="29" t="str">
        <f t="shared" ref="D26:D29" si="1">IF(F16="","",F16)</f>
        <v/>
      </c>
      <c r="E26" s="29" t="str">
        <f>IF(F16="","",Calculations!B19)</f>
        <v/>
      </c>
      <c r="F26" s="47" t="str">
        <f t="shared" ref="F26:F29" si="2">IF(E26="","",E26-D26)</f>
        <v/>
      </c>
      <c r="G26" s="20"/>
      <c r="H26" s="3"/>
    </row>
    <row r="27" spans="1:8" ht="21.95" customHeight="1" x14ac:dyDescent="0.25">
      <c r="A27" s="3"/>
      <c r="B27" s="9"/>
      <c r="C27" s="28" t="str">
        <f t="shared" si="0"/>
        <v/>
      </c>
      <c r="D27" s="29" t="str">
        <f t="shared" si="1"/>
        <v/>
      </c>
      <c r="E27" s="29" t="str">
        <f>IF(F17="","",Calculations!B20)</f>
        <v/>
      </c>
      <c r="F27" s="47" t="str">
        <f t="shared" si="2"/>
        <v/>
      </c>
      <c r="G27" s="20"/>
      <c r="H27" s="3"/>
    </row>
    <row r="28" spans="1:8" ht="21.95" customHeight="1" x14ac:dyDescent="0.25">
      <c r="A28" s="3"/>
      <c r="B28" s="9"/>
      <c r="C28" s="28" t="str">
        <f t="shared" si="0"/>
        <v/>
      </c>
      <c r="D28" s="29" t="str">
        <f t="shared" si="1"/>
        <v/>
      </c>
      <c r="E28" s="29" t="str">
        <f>IF(F18="","",Calculations!B21)</f>
        <v/>
      </c>
      <c r="F28" s="47" t="str">
        <f t="shared" si="2"/>
        <v/>
      </c>
      <c r="G28" s="20"/>
      <c r="H28" s="3"/>
    </row>
    <row r="29" spans="1:8" ht="21.95" customHeight="1" x14ac:dyDescent="0.25">
      <c r="A29" s="3"/>
      <c r="B29" s="9"/>
      <c r="C29" s="28" t="str">
        <f t="shared" si="0"/>
        <v/>
      </c>
      <c r="D29" s="29" t="str">
        <f t="shared" si="1"/>
        <v/>
      </c>
      <c r="E29" s="29" t="str">
        <f>IF(F19="","",Calculations!B22)</f>
        <v/>
      </c>
      <c r="F29" s="47" t="str">
        <f t="shared" si="2"/>
        <v/>
      </c>
      <c r="G29" s="20"/>
      <c r="H29" s="3"/>
    </row>
    <row r="30" spans="1:8" ht="21.95" customHeight="1" x14ac:dyDescent="0.25">
      <c r="A30" s="5"/>
      <c r="B30" s="9"/>
      <c r="C30" s="50" t="s">
        <v>9</v>
      </c>
      <c r="D30" s="49">
        <f>SUM(D25:D29)</f>
        <v>0</v>
      </c>
      <c r="E30" s="49">
        <f>SUM(E25:E29)</f>
        <v>0</v>
      </c>
      <c r="F30" s="49">
        <f>SUM(F25:F29)</f>
        <v>0</v>
      </c>
      <c r="G30" s="20"/>
      <c r="H30" s="5"/>
    </row>
    <row r="31" spans="1:8" ht="27.95" customHeight="1" x14ac:dyDescent="0.25">
      <c r="A31" s="3"/>
      <c r="B31" s="9"/>
      <c r="C31" s="12"/>
      <c r="D31" s="16"/>
      <c r="E31" s="16"/>
      <c r="F31" s="16"/>
      <c r="G31" s="17"/>
      <c r="H31" s="3"/>
    </row>
    <row r="32" spans="1:8" ht="24.95" customHeight="1" x14ac:dyDescent="0.25">
      <c r="A32" s="3"/>
      <c r="B32" s="9"/>
      <c r="C32" s="90" t="s">
        <v>15</v>
      </c>
      <c r="D32" s="90"/>
      <c r="E32" s="90"/>
      <c r="F32" s="90"/>
      <c r="G32" s="17"/>
      <c r="H32" s="3"/>
    </row>
    <row r="33" spans="1:9" ht="12" customHeight="1" x14ac:dyDescent="0.25">
      <c r="A33" s="3"/>
      <c r="B33" s="9"/>
      <c r="C33" s="14"/>
      <c r="D33" s="15"/>
      <c r="E33" s="15"/>
      <c r="F33" s="16"/>
      <c r="G33" s="17"/>
      <c r="H33" s="3"/>
    </row>
    <row r="34" spans="1:9" ht="21.95" customHeight="1" x14ac:dyDescent="0.25">
      <c r="A34" s="3"/>
      <c r="B34" s="9"/>
      <c r="C34" s="91" t="s">
        <v>21</v>
      </c>
      <c r="D34" s="91"/>
      <c r="E34" s="84"/>
      <c r="F34" s="85"/>
      <c r="G34" s="17"/>
      <c r="H34" s="3"/>
    </row>
    <row r="35" spans="1:9" ht="20.100000000000001" customHeight="1" x14ac:dyDescent="0.25">
      <c r="A35" s="3"/>
      <c r="B35" s="9"/>
      <c r="C35" s="14"/>
      <c r="D35" s="15"/>
      <c r="E35" s="15"/>
      <c r="F35" s="16"/>
      <c r="G35" s="17"/>
      <c r="H35" s="3"/>
    </row>
    <row r="36" spans="1:9" s="22" customFormat="1" ht="39.950000000000003" customHeight="1" x14ac:dyDescent="0.25">
      <c r="A36" s="3"/>
      <c r="B36" s="9"/>
      <c r="C36" s="87" t="s">
        <v>0</v>
      </c>
      <c r="D36" s="88"/>
      <c r="E36" s="88"/>
      <c r="F36" s="89"/>
      <c r="G36" s="17"/>
      <c r="H36" s="3"/>
    </row>
    <row r="37" spans="1:9" s="22" customFormat="1" ht="20.100000000000001" customHeight="1" thickBot="1" x14ac:dyDescent="0.3">
      <c r="A37" s="3"/>
      <c r="B37" s="11"/>
      <c r="C37" s="23"/>
      <c r="D37" s="24"/>
      <c r="E37" s="24"/>
      <c r="F37" s="25"/>
      <c r="G37" s="26"/>
      <c r="H37" s="3"/>
    </row>
    <row r="38" spans="1:9" s="53" customFormat="1" x14ac:dyDescent="0.25">
      <c r="A38" s="1"/>
      <c r="B38" s="1"/>
      <c r="D38" s="54"/>
      <c r="E38" s="54"/>
      <c r="F38" s="55"/>
      <c r="G38" s="54"/>
      <c r="H38" s="1"/>
      <c r="I38" s="54"/>
    </row>
    <row r="39" spans="1:9" s="53" customFormat="1" ht="50.1" customHeight="1" x14ac:dyDescent="0.25">
      <c r="A39" s="1"/>
      <c r="B39" s="81" t="s">
        <v>27</v>
      </c>
      <c r="C39" s="81"/>
      <c r="D39" s="81"/>
      <c r="E39" s="81"/>
      <c r="F39" s="81"/>
      <c r="G39" s="81"/>
      <c r="H39" s="1"/>
      <c r="I39" s="54"/>
    </row>
    <row r="40" spans="1:9" s="53" customFormat="1" ht="5.0999999999999996" customHeight="1" x14ac:dyDescent="0.25">
      <c r="A40" s="1"/>
      <c r="B40" s="56"/>
      <c r="D40" s="54"/>
      <c r="E40" s="54"/>
      <c r="F40" s="55"/>
      <c r="G40" s="54"/>
      <c r="H40" s="1"/>
      <c r="I40" s="54"/>
    </row>
    <row r="41" spans="1:9" s="53" customFormat="1" x14ac:dyDescent="0.25">
      <c r="A41" s="1"/>
      <c r="B41" s="57" t="s">
        <v>26</v>
      </c>
      <c r="D41" s="54"/>
      <c r="E41" s="54"/>
      <c r="F41" s="55"/>
      <c r="G41" s="54"/>
      <c r="H41" s="1"/>
      <c r="I41" s="54"/>
    </row>
  </sheetData>
  <sheetProtection selectLockedCells="1"/>
  <mergeCells count="9">
    <mergeCell ref="B39:G39"/>
    <mergeCell ref="D12:E12"/>
    <mergeCell ref="E34:F34"/>
    <mergeCell ref="C6:F6"/>
    <mergeCell ref="C36:F36"/>
    <mergeCell ref="C10:F10"/>
    <mergeCell ref="C22:F22"/>
    <mergeCell ref="C32:F32"/>
    <mergeCell ref="C34:D34"/>
  </mergeCells>
  <hyperlinks>
    <hyperlink ref="C34" r:id="rId1" xr:uid="{00000000-0004-0000-0000-000000000000}"/>
    <hyperlink ref="C34:D34" r:id="rId2" display="Business Protection - Quick Reference Guide" xr:uid="{00000000-0004-0000-0000-000001000000}"/>
  </hyperlinks>
  <printOptions horizontalCentered="1"/>
  <pageMargins left="0.31496062992125984" right="0.31496062992125984" top="0.55118110236220474" bottom="0.55118110236220474" header="0.31496062992125984" footer="0.31496062992125984"/>
  <pageSetup paperSize="9" orientation="portrait"/>
  <headerFooter>
    <oddFooter>&amp;L_x000D_&amp;1#&amp;"Arial"&amp;8&amp;KFF0000 Aviva: Confidential</oddFooter>
  </headerFooter>
  <drawing r:id="rId3"/>
  <extLst>
    <ext xmlns:x14="http://schemas.microsoft.com/office/spreadsheetml/2009/9/main" uri="{CCE6A557-97BC-4b89-ADB6-D9C93CAAB3DF}">
      <x14:dataValidations xmlns:xm="http://schemas.microsoft.com/office/excel/2006/main" count="1">
        <x14:dataValidation type="list" allowBlank="1" showInputMessage="1" xr:uid="{00000000-0002-0000-0000-000000000000}">
          <x14:formula1>
            <xm:f>Calculations!$A$25:$A$27</xm:f>
          </x14:formula1>
          <xm:sqref>D12:E12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7"/>
  <sheetViews>
    <sheetView workbookViewId="0">
      <selection activeCell="A2" sqref="A2"/>
    </sheetView>
  </sheetViews>
  <sheetFormatPr defaultColWidth="9.140625" defaultRowHeight="15" x14ac:dyDescent="0.25"/>
  <cols>
    <col min="1" max="7" width="18.7109375" style="41" customWidth="1"/>
    <col min="8" max="16384" width="9.140625" style="41"/>
  </cols>
  <sheetData>
    <row r="1" spans="1:7" s="34" customFormat="1" ht="21.95" customHeight="1" x14ac:dyDescent="0.25">
      <c r="A1" s="32" t="s">
        <v>24</v>
      </c>
      <c r="B1" s="33" t="s">
        <v>6</v>
      </c>
      <c r="C1" s="33" t="s">
        <v>8</v>
      </c>
    </row>
    <row r="2" spans="1:7" s="34" customFormat="1" ht="21.95" customHeight="1" x14ac:dyDescent="0.25">
      <c r="A2" s="43" t="str">
        <f>IF('Premium Equalisation Calculator'!C15="","",'Premium Equalisation Calculator'!C15)</f>
        <v/>
      </c>
      <c r="B2" s="36" t="str">
        <f>IF('Premium Equalisation Calculator'!D15="","",'Premium Equalisation Calculator'!D15*100)</f>
        <v/>
      </c>
      <c r="C2" s="37" t="str">
        <f>IF('Premium Equalisation Calculator'!F15="","",'Premium Equalisation Calculator'!F15)</f>
        <v/>
      </c>
    </row>
    <row r="3" spans="1:7" s="34" customFormat="1" ht="21.95" customHeight="1" x14ac:dyDescent="0.25">
      <c r="A3" s="43" t="str">
        <f>IF('Premium Equalisation Calculator'!C16="","",'Premium Equalisation Calculator'!C16)</f>
        <v/>
      </c>
      <c r="B3" s="36" t="str">
        <f>IF('Premium Equalisation Calculator'!D16="","",'Premium Equalisation Calculator'!D16*100)</f>
        <v/>
      </c>
      <c r="C3" s="37" t="str">
        <f>IF('Premium Equalisation Calculator'!F16="","",'Premium Equalisation Calculator'!F16)</f>
        <v/>
      </c>
    </row>
    <row r="4" spans="1:7" s="34" customFormat="1" ht="21.95" customHeight="1" x14ac:dyDescent="0.25">
      <c r="A4" s="43" t="str">
        <f>IF('Premium Equalisation Calculator'!C17="","",'Premium Equalisation Calculator'!C17)</f>
        <v/>
      </c>
      <c r="B4" s="36" t="str">
        <f>IF('Premium Equalisation Calculator'!D17="","",'Premium Equalisation Calculator'!D17*100)</f>
        <v/>
      </c>
      <c r="C4" s="37" t="str">
        <f>IF('Premium Equalisation Calculator'!F17="","",'Premium Equalisation Calculator'!F17)</f>
        <v/>
      </c>
    </row>
    <row r="5" spans="1:7" s="34" customFormat="1" ht="21.95" customHeight="1" x14ac:dyDescent="0.25">
      <c r="A5" s="43" t="str">
        <f>IF('Premium Equalisation Calculator'!C18="","",'Premium Equalisation Calculator'!C18)</f>
        <v/>
      </c>
      <c r="B5" s="36" t="str">
        <f>IF('Premium Equalisation Calculator'!D18="","",'Premium Equalisation Calculator'!D18*100)</f>
        <v/>
      </c>
      <c r="C5" s="37" t="str">
        <f>IF('Premium Equalisation Calculator'!F18="","",'Premium Equalisation Calculator'!F18)</f>
        <v/>
      </c>
    </row>
    <row r="6" spans="1:7" s="34" customFormat="1" ht="21.95" customHeight="1" x14ac:dyDescent="0.25">
      <c r="A6" s="43" t="str">
        <f>IF('Premium Equalisation Calculator'!C19="","",'Premium Equalisation Calculator'!C19)</f>
        <v/>
      </c>
      <c r="B6" s="36" t="str">
        <f>IF('Premium Equalisation Calculator'!D19="","",'Premium Equalisation Calculator'!D19*100)</f>
        <v/>
      </c>
      <c r="C6" s="37" t="str">
        <f>IF('Premium Equalisation Calculator'!F19="","",'Premium Equalisation Calculator'!F19)</f>
        <v/>
      </c>
    </row>
    <row r="7" spans="1:7" s="34" customFormat="1" ht="21.95" customHeight="1" x14ac:dyDescent="0.25">
      <c r="A7" s="38" t="s">
        <v>9</v>
      </c>
      <c r="B7" s="39">
        <f>SUM(B2:B6)/100</f>
        <v>0</v>
      </c>
      <c r="C7" s="40">
        <f>SUM(C2:C6)</f>
        <v>0</v>
      </c>
    </row>
    <row r="8" spans="1:7" ht="21.95" customHeight="1" x14ac:dyDescent="0.25">
      <c r="A8" s="35"/>
      <c r="B8" s="35"/>
      <c r="C8" s="35"/>
      <c r="D8" s="35"/>
      <c r="E8" s="35"/>
      <c r="F8" s="35"/>
      <c r="G8" s="35"/>
    </row>
    <row r="9" spans="1:7" ht="21.95" customHeight="1" x14ac:dyDescent="0.25">
      <c r="A9" s="92" t="s">
        <v>23</v>
      </c>
      <c r="B9" s="93" t="s">
        <v>22</v>
      </c>
      <c r="C9" s="93"/>
      <c r="D9" s="93"/>
      <c r="E9" s="93"/>
      <c r="F9" s="93"/>
    </row>
    <row r="10" spans="1:7" ht="21.95" customHeight="1" x14ac:dyDescent="0.25">
      <c r="A10" s="92"/>
      <c r="B10" s="30" t="str">
        <f>IF(A2="","",A2)</f>
        <v/>
      </c>
      <c r="C10" s="30" t="str">
        <f>IF(A3="","",A3)</f>
        <v/>
      </c>
      <c r="D10" s="30" t="str">
        <f>IF(A4="","",A4)</f>
        <v/>
      </c>
      <c r="E10" s="30" t="str">
        <f>IF(A5="","",A5)</f>
        <v/>
      </c>
      <c r="F10" s="30" t="str">
        <f>IF(A6="","",A6)</f>
        <v/>
      </c>
    </row>
    <row r="11" spans="1:7" ht="21.95" customHeight="1" x14ac:dyDescent="0.25">
      <c r="A11" s="31" t="str">
        <f>B10</f>
        <v/>
      </c>
      <c r="B11" s="42" t="str">
        <f>IF(OR($B$2="",$B$2=0,B2="",B2=0),"",IF($B$10=A11,"-",VLOOKUP(B$10,$A$2:$C$6,2,FALSE)/(($B$7*100)-VLOOKUP($A11,$A$2:$C$6,2,FALSE))))</f>
        <v/>
      </c>
      <c r="C11" s="42" t="str">
        <f>IF(OR($B$3="",$B$3=0,B2="",B2=0),"",IF($C$10=A11,"-",VLOOKUP(C$10,$A$2:$C$6,2,FALSE)/(($B$7*100)-VLOOKUP($A11,$A$2:$C$6,2,FALSE))))</f>
        <v/>
      </c>
      <c r="D11" s="42" t="str">
        <f>IF(OR($B$4="",$B$4=0,B2="",B2=0),"",IF($D$10=A11,"-",VLOOKUP(D$10,$A$2:$C$6,2,FALSE)/(($B$7*100)-VLOOKUP($A11,$A$2:$C$6,2,FALSE))))</f>
        <v/>
      </c>
      <c r="E11" s="42" t="str">
        <f>IF(OR($B$5="",$B$5=0,B2="",B2=0),"",IF($E$10=A11,"-",VLOOKUP(E$10,$A$2:$C$6,2,FALSE)/(($B$7*100)-VLOOKUP($A11,$A$2:$C$6,2,FALSE))))</f>
        <v/>
      </c>
      <c r="F11" s="42" t="str">
        <f>IF(OR($B$6="",$B$6=0,B2="",B2=0),"",IF($F$10=A11,"-",VLOOKUP(F$10,$A$2:$C$6,2,FALSE)/(($B$7*100)-VLOOKUP($A11,$A$2:$C$6,2,FALSE))))</f>
        <v/>
      </c>
    </row>
    <row r="12" spans="1:7" ht="21.95" customHeight="1" x14ac:dyDescent="0.25">
      <c r="A12" s="31" t="str">
        <f>C10</f>
        <v/>
      </c>
      <c r="B12" s="42" t="str">
        <f t="shared" ref="B12:B15" si="0">IF(OR($B$2="",$B$2=0,B3="",B3=0),"",IF($B$10=A12,"-",VLOOKUP(B$10,$A$2:$C$6,2,FALSE)/(($B$7*100)-VLOOKUP($A12,$A$2:$C$6,2,FALSE))))</f>
        <v/>
      </c>
      <c r="C12" s="42" t="str">
        <f t="shared" ref="C12:C15" si="1">IF(OR($B$3="",$B$3=0,B3="",B3=0),"",IF($C$10=A12,"-",VLOOKUP(C$10,$A$2:$C$6,2,FALSE)/(($B$7*100)-VLOOKUP($A12,$A$2:$C$6,2,FALSE))))</f>
        <v/>
      </c>
      <c r="D12" s="42" t="str">
        <f t="shared" ref="D12:D15" si="2">IF(OR($B$4="",$B$4=0,B3="",B3=0),"",IF($D$10=A12,"-",VLOOKUP(D$10,$A$2:$C$6,2,FALSE)/(($B$7*100)-VLOOKUP($A12,$A$2:$C$6,2,FALSE))))</f>
        <v/>
      </c>
      <c r="E12" s="42" t="str">
        <f t="shared" ref="E12:E15" si="3">IF(OR($B$5="",$B$5=0,B3="",B3=0),"",IF($E$10=A12,"-",VLOOKUP(E$10,$A$2:$C$6,2,FALSE)/(($B$7*100)-VLOOKUP($A12,$A$2:$C$6,2,FALSE))))</f>
        <v/>
      </c>
      <c r="F12" s="42" t="str">
        <f t="shared" ref="F12:F15" si="4">IF(OR($B$6="",$B$6=0,B3="",B3=0),"",IF($F$10=A12,"-",VLOOKUP(F$10,$A$2:$C$6,2,FALSE)/(($B$7*100)-VLOOKUP($A12,$A$2:$C$6,2,FALSE))))</f>
        <v/>
      </c>
    </row>
    <row r="13" spans="1:7" ht="21.95" customHeight="1" x14ac:dyDescent="0.25">
      <c r="A13" s="31" t="str">
        <f>D10</f>
        <v/>
      </c>
      <c r="B13" s="42" t="str">
        <f t="shared" si="0"/>
        <v/>
      </c>
      <c r="C13" s="42" t="str">
        <f t="shared" si="1"/>
        <v/>
      </c>
      <c r="D13" s="42" t="str">
        <f t="shared" si="2"/>
        <v/>
      </c>
      <c r="E13" s="42" t="str">
        <f t="shared" si="3"/>
        <v/>
      </c>
      <c r="F13" s="42" t="str">
        <f t="shared" si="4"/>
        <v/>
      </c>
    </row>
    <row r="14" spans="1:7" ht="21.95" customHeight="1" x14ac:dyDescent="0.25">
      <c r="A14" s="31" t="str">
        <f>E10</f>
        <v/>
      </c>
      <c r="B14" s="42" t="str">
        <f t="shared" si="0"/>
        <v/>
      </c>
      <c r="C14" s="42" t="str">
        <f t="shared" si="1"/>
        <v/>
      </c>
      <c r="D14" s="42" t="str">
        <f t="shared" si="2"/>
        <v/>
      </c>
      <c r="E14" s="42" t="str">
        <f t="shared" si="3"/>
        <v/>
      </c>
      <c r="F14" s="42" t="str">
        <f t="shared" si="4"/>
        <v/>
      </c>
    </row>
    <row r="15" spans="1:7" ht="21.95" customHeight="1" x14ac:dyDescent="0.25">
      <c r="A15" s="31" t="str">
        <f>F10</f>
        <v/>
      </c>
      <c r="B15" s="42" t="str">
        <f t="shared" si="0"/>
        <v/>
      </c>
      <c r="C15" s="42" t="str">
        <f t="shared" si="1"/>
        <v/>
      </c>
      <c r="D15" s="42" t="str">
        <f t="shared" si="2"/>
        <v/>
      </c>
      <c r="E15" s="42" t="str">
        <f t="shared" si="3"/>
        <v/>
      </c>
      <c r="F15" s="42" t="str">
        <f t="shared" si="4"/>
        <v/>
      </c>
    </row>
    <row r="16" spans="1:7" ht="21.95" customHeight="1" x14ac:dyDescent="0.25">
      <c r="A16" s="35"/>
      <c r="B16" s="35"/>
      <c r="C16" s="35"/>
      <c r="D16" s="35"/>
      <c r="E16" s="35"/>
      <c r="F16" s="35"/>
    </row>
    <row r="17" spans="1:2" ht="21.95" customHeight="1" x14ac:dyDescent="0.25">
      <c r="A17" s="92" t="s">
        <v>14</v>
      </c>
      <c r="B17" s="92"/>
    </row>
    <row r="18" spans="1:2" ht="21.95" customHeight="1" x14ac:dyDescent="0.25">
      <c r="A18" s="44" t="str">
        <f>IF('Premium Equalisation Calculator'!C15="","",'Premium Equalisation Calculator'!C15)</f>
        <v/>
      </c>
      <c r="B18" s="45" t="str">
        <f>IF('Premium Equalisation Calculator'!F15="","",SUMPRODUCT(B11:B15,$C$2:$C$6))</f>
        <v/>
      </c>
    </row>
    <row r="19" spans="1:2" ht="21.95" customHeight="1" x14ac:dyDescent="0.25">
      <c r="A19" s="44" t="str">
        <f>IF('Premium Equalisation Calculator'!C16="","",'Premium Equalisation Calculator'!C16)</f>
        <v/>
      </c>
      <c r="B19" s="45" t="str">
        <f>IF('Premium Equalisation Calculator'!F16="","",SUMPRODUCT(C11:C15,$C$2:$C$6))</f>
        <v/>
      </c>
    </row>
    <row r="20" spans="1:2" ht="21.95" customHeight="1" x14ac:dyDescent="0.25">
      <c r="A20" s="44" t="str">
        <f>IF('Premium Equalisation Calculator'!C17="","",'Premium Equalisation Calculator'!C17)</f>
        <v/>
      </c>
      <c r="B20" s="45" t="str">
        <f>IF('Premium Equalisation Calculator'!F17="","",SUMPRODUCT(D11:D15,$C$2:$C$6))</f>
        <v/>
      </c>
    </row>
    <row r="21" spans="1:2" ht="21.95" customHeight="1" x14ac:dyDescent="0.25">
      <c r="A21" s="44" t="str">
        <f>IF('Premium Equalisation Calculator'!C18="","",'Premium Equalisation Calculator'!C18)</f>
        <v/>
      </c>
      <c r="B21" s="45" t="str">
        <f>IF('Premium Equalisation Calculator'!F18="","",SUMPRODUCT(E11:E15,$C$2:$C$6))</f>
        <v/>
      </c>
    </row>
    <row r="22" spans="1:2" ht="21.95" customHeight="1" x14ac:dyDescent="0.25">
      <c r="A22" s="44" t="str">
        <f>IF('Premium Equalisation Calculator'!C19="","",'Premium Equalisation Calculator'!C19)</f>
        <v/>
      </c>
      <c r="B22" s="45" t="str">
        <f>IF('Premium Equalisation Calculator'!F19="","",SUMPRODUCT(F11:F15,$C$2:$C$6))</f>
        <v/>
      </c>
    </row>
    <row r="23" spans="1:2" ht="21.95" customHeight="1" x14ac:dyDescent="0.25">
      <c r="A23" s="46" t="s">
        <v>9</v>
      </c>
      <c r="B23" s="52">
        <f>SUM(B18:B22)</f>
        <v>0</v>
      </c>
    </row>
    <row r="24" spans="1:2" ht="21.95" customHeight="1" x14ac:dyDescent="0.25"/>
    <row r="25" spans="1:2" x14ac:dyDescent="0.25">
      <c r="A25" s="41" t="s">
        <v>16</v>
      </c>
    </row>
    <row r="26" spans="1:2" x14ac:dyDescent="0.25">
      <c r="A26" s="41" t="s">
        <v>17</v>
      </c>
    </row>
    <row r="27" spans="1:2" x14ac:dyDescent="0.25">
      <c r="A27" s="51" t="s">
        <v>18</v>
      </c>
    </row>
  </sheetData>
  <mergeCells count="3">
    <mergeCell ref="A17:B17"/>
    <mergeCell ref="B9:F9"/>
    <mergeCell ref="A9:A10"/>
  </mergeCells>
  <pageMargins left="0.7" right="0.7" top="0.75" bottom="0.75" header="0.3" footer="0.3"/>
  <headerFooter>
    <oddFooter>&amp;L_x000D_&amp;1#&amp;"Arial"&amp;8&amp;KFF0000 Aviva: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E691250DB15574DA77400C8623CFD41" ma:contentTypeVersion="7" ma:contentTypeDescription="Create a new document." ma:contentTypeScope="" ma:versionID="6b837d10644b79e7fecb6c5631e1bf02">
  <xsd:schema xmlns:xsd="http://www.w3.org/2001/XMLSchema" xmlns:xs="http://www.w3.org/2001/XMLSchema" xmlns:p="http://schemas.microsoft.com/office/2006/metadata/properties" xmlns:ns2="9bb08052-e098-4d9e-95a9-025c59383602" targetNamespace="http://schemas.microsoft.com/office/2006/metadata/properties" ma:root="true" ma:fieldsID="7ccc0b76c4ac6a8d7c10662daad5af68" ns2:_="">
    <xsd:import namespace="9bb08052-e098-4d9e-95a9-025c5938360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b08052-e098-4d9e-95a9-025c593836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099B21-C5DC-4313-A7F5-FCFA81B074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b08052-e098-4d9e-95a9-025c593836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523DC1-AD94-4814-846A-D2FF05A6F30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C2038A3-A8D6-44DF-B2EB-75320F02F1D6}">
  <ds:schemaRefs>
    <ds:schemaRef ds:uri="http://schemas.microsoft.com/sharepoint/v3/contenttype/forms"/>
  </ds:schemaRefs>
</ds:datastoreItem>
</file>

<file path=docMetadata/LabelInfo.xml><?xml version="1.0" encoding="utf-8"?>
<clbl:labelList xmlns:clbl="http://schemas.microsoft.com/office/2020/mipLabelMetadata">
  <clbl:label id="{6a529c82-80a7-4af8-a184-cafecd64a441}" enabled="1" method="Privileged" siteId="{42d0d02d-6286-465e-999b-31006231efb1}"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Premium Equalisation Calculator</vt:lpstr>
      <vt:lpstr>Calculations</vt:lpstr>
      <vt:lpstr>'Premium Equalisation Calculator'!Print_Area</vt:lpstr>
    </vt:vector>
  </TitlesOfParts>
  <Company>Ageas Protect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Roberts</dc:creator>
  <cp:lastModifiedBy>Marcus Evangelou</cp:lastModifiedBy>
  <cp:lastPrinted>2020-08-13T06:47:43Z</cp:lastPrinted>
  <dcterms:created xsi:type="dcterms:W3CDTF">2017-06-05T07:01:16Z</dcterms:created>
  <dcterms:modified xsi:type="dcterms:W3CDTF">2025-11-07T13:56:37Z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0x0101001E691250DB15574DA77400C8623CFD41</vt:lpwstr>
  </property>
  <property fmtid="{D5CDD505-2E9C-101B-9397-08002B2CF9AE}" pid="3" name="MSIP_Label_dae14b90-2f15-462b-aadf-855a70c7cf70_Enabled">
    <vt:lpwstr>True</vt:lpwstr>
  </property>
  <property fmtid="{D5CDD505-2E9C-101B-9397-08002B2CF9AE}" pid="4" name="MSIP_Label_dae14b90-2f15-462b-aadf-855a70c7cf70_SiteId">
    <vt:lpwstr>125b2735-a11e-4b73-8591-3228273f27f0</vt:lpwstr>
  </property>
  <property fmtid="{D5CDD505-2E9C-101B-9397-08002B2CF9AE}" pid="5" name="MSIP_Label_dae14b90-2f15-462b-aadf-855a70c7cf70_SetDate">
    <vt:lpwstr>2025-11-06T13:20:38Z</vt:lpwstr>
  </property>
  <property fmtid="{D5CDD505-2E9C-101B-9397-08002B2CF9AE}" pid="6" name="MSIP_Label_dae14b90-2f15-462b-aadf-855a70c7cf70_Name">
    <vt:lpwstr>Confidential</vt:lpwstr>
  </property>
  <property fmtid="{D5CDD505-2E9C-101B-9397-08002B2CF9AE}" pid="7" name="MSIP_Label_dae14b90-2f15-462b-aadf-855a70c7cf70_ActionId">
    <vt:lpwstr>8cb9605b-6485-4edb-8a1e-39edb7be2ec2</vt:lpwstr>
  </property>
  <property fmtid="{D5CDD505-2E9C-101B-9397-08002B2CF9AE}" pid="8" name="MSIP_Label_dae14b90-2f15-462b-aadf-855a70c7cf70_Removed">
    <vt:lpwstr>False</vt:lpwstr>
  </property>
  <property fmtid="{D5CDD505-2E9C-101B-9397-08002B2CF9AE}" pid="9" name="MSIP_Label_dae14b90-2f15-462b-aadf-855a70c7cf70_Extended_MSFT_Method">
    <vt:lpwstr>Standard</vt:lpwstr>
  </property>
  <property fmtid="{D5CDD505-2E9C-101B-9397-08002B2CF9AE}" pid="10" name="Sensitivity">
    <vt:lpwstr>Confidential</vt:lpwstr>
  </property>
</Properties>
</file>